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城建" sheetId="4" r:id="rId1"/>
    <sheet name="文旅" sheetId="15" r:id="rId2"/>
    <sheet name="金控" sheetId="16" r:id="rId3"/>
    <sheet name="交发" sheetId="17" r:id="rId4"/>
    <sheet name="水务" sheetId="18" r:id="rId5"/>
    <sheet name="机场" sheetId="21" r:id="rId6"/>
  </sheets>
  <definedNames>
    <definedName name="_GoBack" localSheetId="0">城建!$G$9</definedName>
    <definedName name="_GoBack" localSheetId="5">机场!$G$12</definedName>
    <definedName name="_GoBack" localSheetId="3">交发!$G$13</definedName>
    <definedName name="_GoBack" localSheetId="2">金控!$G$10</definedName>
    <definedName name="_GoBack" localSheetId="4">水务!$G$10</definedName>
    <definedName name="_GoBack" localSheetId="1">文旅!$G$12</definedName>
  </definedNames>
  <calcPr calcId="144525"/>
</workbook>
</file>

<file path=xl/sharedStrings.xml><?xml version="1.0" encoding="utf-8"?>
<sst xmlns="http://schemas.openxmlformats.org/spreadsheetml/2006/main" count="306" uniqueCount="144">
  <si>
    <t>泉州城建集团有限公司2021年度薪酬信息披露表</t>
  </si>
  <si>
    <t>姓名</t>
  </si>
  <si>
    <t>职务</t>
  </si>
  <si>
    <t>任职起止时间</t>
  </si>
  <si>
    <t>2021年度从本公司获得的税前报酬情况（单位：万元）</t>
  </si>
  <si>
    <t>是否在股东单位或其他关联方领取薪酬（是/否）</t>
  </si>
  <si>
    <t>在关联方领取的税前薪酬总额（万元）</t>
  </si>
  <si>
    <t>应付薪酬</t>
  </si>
  <si>
    <t>社会保险、企业年金、补充医疗保险及住房公积金的单位缴存部分</t>
  </si>
  <si>
    <t xml:space="preserve">其他货币性收入       </t>
  </si>
  <si>
    <t>合计</t>
  </si>
  <si>
    <t>（1）</t>
  </si>
  <si>
    <t>（2）</t>
  </si>
  <si>
    <t>（3）</t>
  </si>
  <si>
    <t>（4）=（1）+（2）+（3）</t>
  </si>
  <si>
    <t>李垂举</t>
  </si>
  <si>
    <t>集团党委书记、董事长（法定代表人）</t>
  </si>
  <si>
    <t>2016.12-至今</t>
  </si>
  <si>
    <t>否</t>
  </si>
  <si>
    <t>陈一宇</t>
  </si>
  <si>
    <t>集团党委副书记、副董事长、总经理</t>
  </si>
  <si>
    <t>2017.07-至2022.9</t>
  </si>
  <si>
    <t>蔡伟忠</t>
  </si>
  <si>
    <t>集团党委副书记、董事</t>
  </si>
  <si>
    <t>2017.07-至今</t>
  </si>
  <si>
    <t>杨国平</t>
  </si>
  <si>
    <t>集团党委委员、副总经理</t>
  </si>
  <si>
    <t>黄冬青</t>
  </si>
  <si>
    <t>集团党委委员、总会计师、工会主席、机关党支部书记</t>
  </si>
  <si>
    <t>黄衍托</t>
  </si>
  <si>
    <t>集团党委委员、纪委书记</t>
  </si>
  <si>
    <t>2019.06-至今</t>
  </si>
  <si>
    <t>陈辉煌</t>
  </si>
  <si>
    <t>2021.08-至今</t>
  </si>
  <si>
    <t>备注：</t>
  </si>
  <si>
    <t>1.上表披露薪酬为我公司董事、监事、高级管理人员2021年度全部应发税前薪酬。</t>
  </si>
  <si>
    <t>泉州文化旅游发展集团有限公司2021年度薪酬信息披露表</t>
  </si>
  <si>
    <t>龚志阳</t>
  </si>
  <si>
    <t>泉州文旅集团党委书记、 董事长</t>
  </si>
  <si>
    <t>2017.01至2021.09</t>
  </si>
  <si>
    <t>张清海</t>
  </si>
  <si>
    <t>泉州文旅集团党委副书记、副董事长、总经理</t>
  </si>
  <si>
    <t>2017.07至2022.9</t>
  </si>
  <si>
    <t>廖雷生</t>
  </si>
  <si>
    <t>泉州文旅集团党委副书记、董事</t>
  </si>
  <si>
    <t>2021.08至今</t>
  </si>
  <si>
    <t>洪明海</t>
  </si>
  <si>
    <t>泉州文旅集团党委委员、 副总经理</t>
  </si>
  <si>
    <t>2017.05至今</t>
  </si>
  <si>
    <t>吴进金</t>
  </si>
  <si>
    <t>吴庭坚</t>
  </si>
  <si>
    <t>泉州文旅集团党委委员、 副总经理、工会主席</t>
  </si>
  <si>
    <t>林跃鸿</t>
  </si>
  <si>
    <t>泉州文旅集团党委委员、 纪委书记</t>
  </si>
  <si>
    <t>2019.09至今</t>
  </si>
  <si>
    <t>傅文辉</t>
  </si>
  <si>
    <t>泉州文旅集团党委委员、 总会计师</t>
  </si>
  <si>
    <t>林昌地</t>
  </si>
  <si>
    <t>泉州文旅集团董事，泉州商业集团有限公司党委书记、执行董事、总经理，泉州酒店董事长、总经理，泉州宾馆总经理</t>
  </si>
  <si>
    <t>2009.8至2022.10</t>
  </si>
  <si>
    <t>石清辉</t>
  </si>
  <si>
    <t>泉州文旅集团董事，泉州中侨（集团）股份有限公司党委书记</t>
  </si>
  <si>
    <t>2016.04至今</t>
  </si>
  <si>
    <t>泉州市金融控股集团有限公司2021年度薪酬信息披露表</t>
  </si>
  <si>
    <t>蔡洪潮</t>
  </si>
  <si>
    <t>泉州金控集团 
党委书记、董事长</t>
  </si>
  <si>
    <t>2021年1月-12月</t>
  </si>
  <si>
    <t>王小阳</t>
  </si>
  <si>
    <t>泉州金控集团 党委副书记、副董事长、总经理</t>
  </si>
  <si>
    <t>2021年1月-11月</t>
  </si>
  <si>
    <t>吴燕虹</t>
  </si>
  <si>
    <t>2020年1月-11月</t>
  </si>
  <si>
    <t>王少容</t>
  </si>
  <si>
    <t>泉州金控集团党委副书记、
董事</t>
  </si>
  <si>
    <t>2021年10月-12月</t>
  </si>
  <si>
    <t>刘庆南</t>
  </si>
  <si>
    <t>泉州金控集团 
党委委员、副总经理</t>
  </si>
  <si>
    <t>叶新毓</t>
  </si>
  <si>
    <t>泉州金控集团 
党委委员、总会计师</t>
  </si>
  <si>
    <t>王文坤</t>
  </si>
  <si>
    <t>泉州金控集团党委委员、副总经理</t>
  </si>
  <si>
    <t>林丁富</t>
  </si>
  <si>
    <t>泉州金控集团、董事</t>
  </si>
  <si>
    <t>施振冻</t>
  </si>
  <si>
    <t>泉州金控集团 
党委委员、纪委书记</t>
  </si>
  <si>
    <t>泉州交通发展集团有限责任公司2021年度薪酬信息披露表</t>
  </si>
  <si>
    <t>洪冬青</t>
  </si>
  <si>
    <t>党委书记、董事长</t>
  </si>
  <si>
    <t>2021.01--至今</t>
  </si>
  <si>
    <t>王加富</t>
  </si>
  <si>
    <t>党委副书记、副董事长、 总经理</t>
  </si>
  <si>
    <t>2017.07--至2022.09</t>
  </si>
  <si>
    <t>徐情根</t>
  </si>
  <si>
    <t>2019.04--2021.01</t>
  </si>
  <si>
    <t>陈小芬</t>
  </si>
  <si>
    <t>党委委员、副总经理</t>
  </si>
  <si>
    <t>2017.07--至今</t>
  </si>
  <si>
    <t>潘进</t>
  </si>
  <si>
    <t>党委委员、纪委书记</t>
  </si>
  <si>
    <t>2019.09--至今</t>
  </si>
  <si>
    <t>李海军</t>
  </si>
  <si>
    <t>党委委员、总会计师</t>
  </si>
  <si>
    <t>2021.09--至今</t>
  </si>
  <si>
    <t>郭定国</t>
  </si>
  <si>
    <t>刘发国</t>
  </si>
  <si>
    <t>2017.07--至2022.04</t>
  </si>
  <si>
    <t>泉州水务集团有限公司2021年度薪酬信息披露表</t>
  </si>
  <si>
    <t>黄金顺</t>
  </si>
  <si>
    <t>2017.07至2021.11</t>
  </si>
  <si>
    <t>张嘉斌</t>
  </si>
  <si>
    <t>2017.11至今</t>
  </si>
  <si>
    <t>伍志宏</t>
  </si>
  <si>
    <t>党委副书记、董事</t>
  </si>
  <si>
    <t>苏湘华</t>
  </si>
  <si>
    <t>李秀梅</t>
  </si>
  <si>
    <t>党委委员、纪委书记、监查专员办专员</t>
  </si>
  <si>
    <t>2019.07至今</t>
  </si>
  <si>
    <t>刘秋志</t>
  </si>
  <si>
    <t>2021.09至今</t>
  </si>
  <si>
    <t>泉州晋江国际机场股份有限公司2021年度薪酬信息披露表</t>
  </si>
  <si>
    <t>陈东聆</t>
  </si>
  <si>
    <t>党委书记</t>
  </si>
  <si>
    <t>2020.08-至2022.09</t>
  </si>
  <si>
    <t>黄剑峰</t>
  </si>
  <si>
    <t>总经理</t>
  </si>
  <si>
    <t>2019.08-至今</t>
  </si>
  <si>
    <t>许党恩</t>
  </si>
  <si>
    <t>纪委书记</t>
  </si>
  <si>
    <t>2018.08-至今</t>
  </si>
  <si>
    <t>李龙新</t>
  </si>
  <si>
    <t>副总经理</t>
  </si>
  <si>
    <t>2011.03-至今</t>
  </si>
  <si>
    <t>陈火斌</t>
  </si>
  <si>
    <t>2014.12-至今</t>
  </si>
  <si>
    <t>邱华</t>
  </si>
  <si>
    <t>郑文灿</t>
  </si>
  <si>
    <t>2020.10-至今</t>
  </si>
  <si>
    <t>杨德立</t>
  </si>
  <si>
    <t>邱鸿荣</t>
  </si>
  <si>
    <t>2019.07-2020.05</t>
  </si>
  <si>
    <t>薛海</t>
  </si>
  <si>
    <t>2010.09-2020.12</t>
  </si>
  <si>
    <t>张建祖</t>
  </si>
  <si>
    <t>2014.12-2020.08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</si>
</sst>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24" fillId="0" borderId="0"/>
    <xf numFmtId="0" fontId="24" fillId="0" borderId="0"/>
    <xf numFmtId="0" fontId="30" fillId="0" borderId="0"/>
    <xf numFmtId="0" fontId="13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7" fillId="9" borderId="6" applyNumberFormat="false" applyAlignment="false" applyProtection="false">
      <alignment vertical="center"/>
    </xf>
    <xf numFmtId="0" fontId="28" fillId="23" borderId="7" applyNumberFormat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8" fillId="9" borderId="2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9" fillId="0" borderId="0" xfId="0" applyFont="true">
      <alignment vertical="center"/>
    </xf>
    <xf numFmtId="2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</cellXfs>
  <cellStyles count="53">
    <cellStyle name="常规" xfId="0" builtinId="0"/>
    <cellStyle name="常规 2" xfId="1"/>
    <cellStyle name=" 1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B13" sqref="B13:I13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ht="40.15" customHeight="true" spans="1:9">
      <c r="A6" s="8" t="s">
        <v>15</v>
      </c>
      <c r="B6" s="8" t="s">
        <v>16</v>
      </c>
      <c r="C6" s="8" t="s">
        <v>17</v>
      </c>
      <c r="D6" s="20">
        <v>46.23</v>
      </c>
      <c r="E6" s="8">
        <v>12.28</v>
      </c>
      <c r="F6" s="8">
        <v>0</v>
      </c>
      <c r="G6" s="20">
        <f>D6+E6+F6</f>
        <v>58.51</v>
      </c>
      <c r="H6" s="8" t="s">
        <v>18</v>
      </c>
      <c r="I6" s="8">
        <v>0</v>
      </c>
    </row>
    <row r="7" ht="40.15" customHeight="true" spans="1:9">
      <c r="A7" s="8" t="s">
        <v>19</v>
      </c>
      <c r="B7" s="8" t="s">
        <v>20</v>
      </c>
      <c r="C7" s="8" t="s">
        <v>21</v>
      </c>
      <c r="D7" s="20">
        <v>46.23</v>
      </c>
      <c r="E7" s="8">
        <v>12.28</v>
      </c>
      <c r="F7" s="8">
        <v>0</v>
      </c>
      <c r="G7" s="20">
        <f t="shared" ref="G7:G12" si="0">D7+E7+F7</f>
        <v>58.51</v>
      </c>
      <c r="H7" s="8" t="s">
        <v>18</v>
      </c>
      <c r="I7" s="8">
        <v>0</v>
      </c>
    </row>
    <row r="8" ht="40.15" customHeight="true" spans="1:9">
      <c r="A8" s="8" t="s">
        <v>22</v>
      </c>
      <c r="B8" s="8" t="s">
        <v>23</v>
      </c>
      <c r="C8" s="8" t="s">
        <v>24</v>
      </c>
      <c r="D8" s="20">
        <v>34.67</v>
      </c>
      <c r="E8" s="8">
        <v>10.9</v>
      </c>
      <c r="F8" s="8">
        <v>0</v>
      </c>
      <c r="G8" s="20">
        <f t="shared" si="0"/>
        <v>45.57</v>
      </c>
      <c r="H8" s="8" t="s">
        <v>18</v>
      </c>
      <c r="I8" s="8">
        <v>0</v>
      </c>
    </row>
    <row r="9" ht="40.15" customHeight="true" spans="1:9">
      <c r="A9" s="8" t="s">
        <v>25</v>
      </c>
      <c r="B9" s="8" t="s">
        <v>26</v>
      </c>
      <c r="C9" s="8" t="s">
        <v>24</v>
      </c>
      <c r="D9" s="20">
        <v>34.67</v>
      </c>
      <c r="E9" s="8">
        <v>10.9</v>
      </c>
      <c r="F9" s="8">
        <v>0</v>
      </c>
      <c r="G9" s="20">
        <f t="shared" si="0"/>
        <v>45.57</v>
      </c>
      <c r="H9" s="8" t="s">
        <v>18</v>
      </c>
      <c r="I9" s="8">
        <v>0</v>
      </c>
    </row>
    <row r="10" ht="40.15" customHeight="true" spans="1:9">
      <c r="A10" s="8" t="s">
        <v>27</v>
      </c>
      <c r="B10" s="8" t="s">
        <v>28</v>
      </c>
      <c r="C10" s="8" t="s">
        <v>24</v>
      </c>
      <c r="D10" s="20">
        <v>34.67</v>
      </c>
      <c r="E10" s="8">
        <v>10.9</v>
      </c>
      <c r="F10" s="8">
        <v>0</v>
      </c>
      <c r="G10" s="20">
        <f t="shared" si="0"/>
        <v>45.57</v>
      </c>
      <c r="H10" s="8" t="s">
        <v>18</v>
      </c>
      <c r="I10" s="8">
        <v>0</v>
      </c>
    </row>
    <row r="11" ht="40.15" customHeight="true" spans="1:9">
      <c r="A11" s="8" t="s">
        <v>29</v>
      </c>
      <c r="B11" s="8" t="s">
        <v>30</v>
      </c>
      <c r="C11" s="8" t="s">
        <v>31</v>
      </c>
      <c r="D11" s="20">
        <v>34.67</v>
      </c>
      <c r="E11" s="8">
        <v>10.9</v>
      </c>
      <c r="F11" s="8">
        <v>0</v>
      </c>
      <c r="G11" s="20">
        <f t="shared" si="0"/>
        <v>45.57</v>
      </c>
      <c r="H11" s="8" t="s">
        <v>18</v>
      </c>
      <c r="I11" s="8">
        <v>0</v>
      </c>
    </row>
    <row r="12" ht="40.15" customHeight="true" spans="1:9">
      <c r="A12" s="8" t="s">
        <v>32</v>
      </c>
      <c r="B12" s="8" t="s">
        <v>26</v>
      </c>
      <c r="C12" s="8" t="s">
        <v>33</v>
      </c>
      <c r="D12" s="8">
        <v>4.19</v>
      </c>
      <c r="E12" s="8">
        <v>2.77</v>
      </c>
      <c r="F12" s="8">
        <v>0</v>
      </c>
      <c r="G12" s="20">
        <f t="shared" si="0"/>
        <v>6.96</v>
      </c>
      <c r="H12" s="8" t="s">
        <v>18</v>
      </c>
      <c r="I12" s="8">
        <v>0</v>
      </c>
    </row>
    <row r="13" s="2" customFormat="true" ht="60.95" customHeight="true" spans="1:9">
      <c r="A13" s="9" t="s">
        <v>34</v>
      </c>
      <c r="B13" s="10" t="s">
        <v>35</v>
      </c>
      <c r="C13" s="10"/>
      <c r="D13" s="10"/>
      <c r="E13" s="10"/>
      <c r="F13" s="10"/>
      <c r="G13" s="10"/>
      <c r="H13" s="10"/>
      <c r="I13" s="10"/>
    </row>
  </sheetData>
  <mergeCells count="9">
    <mergeCell ref="A1:I1"/>
    <mergeCell ref="A2:I2"/>
    <mergeCell ref="D3:G3"/>
    <mergeCell ref="B13:I13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3" workbookViewId="0">
      <selection activeCell="D12" sqref="D12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36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ht="39.95" customHeight="true" spans="1:9">
      <c r="A6" s="15" t="s">
        <v>37</v>
      </c>
      <c r="B6" s="15" t="s">
        <v>38</v>
      </c>
      <c r="C6" s="19" t="s">
        <v>39</v>
      </c>
      <c r="D6" s="20">
        <v>38.94</v>
      </c>
      <c r="E6" s="20">
        <v>10.55</v>
      </c>
      <c r="F6" s="20">
        <v>0</v>
      </c>
      <c r="G6" s="20">
        <f>SUM(D6:F6)</f>
        <v>49.49</v>
      </c>
      <c r="H6" s="8" t="s">
        <v>18</v>
      </c>
      <c r="I6" s="15"/>
    </row>
    <row r="7" ht="39.95" customHeight="true" spans="1:9">
      <c r="A7" s="15" t="s">
        <v>40</v>
      </c>
      <c r="B7" s="15" t="s">
        <v>41</v>
      </c>
      <c r="C7" s="19" t="s">
        <v>42</v>
      </c>
      <c r="D7" s="20">
        <v>43.13</v>
      </c>
      <c r="E7" s="20">
        <v>12.92</v>
      </c>
      <c r="F7" s="20">
        <v>0</v>
      </c>
      <c r="G7" s="20">
        <f>SUM(D7:F7)</f>
        <v>56.05</v>
      </c>
      <c r="H7" s="8" t="s">
        <v>18</v>
      </c>
      <c r="I7" s="15"/>
    </row>
    <row r="8" ht="39.95" customHeight="true" spans="1:9">
      <c r="A8" s="15" t="s">
        <v>43</v>
      </c>
      <c r="B8" s="15" t="s">
        <v>44</v>
      </c>
      <c r="C8" s="19" t="s">
        <v>45</v>
      </c>
      <c r="D8" s="20">
        <v>4.19</v>
      </c>
      <c r="E8" s="20">
        <v>3.06</v>
      </c>
      <c r="F8" s="20">
        <v>0</v>
      </c>
      <c r="G8" s="20">
        <f t="shared" ref="G8:G15" si="0">SUM(D8:F8)</f>
        <v>7.25</v>
      </c>
      <c r="H8" s="8" t="s">
        <v>18</v>
      </c>
      <c r="I8" s="15"/>
    </row>
    <row r="9" ht="39.95" customHeight="true" spans="1:9">
      <c r="A9" s="15" t="s">
        <v>46</v>
      </c>
      <c r="B9" s="15" t="s">
        <v>47</v>
      </c>
      <c r="C9" s="19" t="s">
        <v>48</v>
      </c>
      <c r="D9" s="20">
        <v>32.35</v>
      </c>
      <c r="E9" s="20">
        <v>11.76</v>
      </c>
      <c r="F9" s="20">
        <v>0</v>
      </c>
      <c r="G9" s="20">
        <f t="shared" si="0"/>
        <v>44.11</v>
      </c>
      <c r="H9" s="8" t="s">
        <v>18</v>
      </c>
      <c r="I9" s="15"/>
    </row>
    <row r="10" ht="39.95" customHeight="true" spans="1:9">
      <c r="A10" s="15" t="s">
        <v>49</v>
      </c>
      <c r="B10" s="15" t="s">
        <v>47</v>
      </c>
      <c r="C10" s="19" t="s">
        <v>48</v>
      </c>
      <c r="D10" s="20">
        <v>32.35</v>
      </c>
      <c r="E10" s="20">
        <v>11.76</v>
      </c>
      <c r="F10" s="20">
        <v>0</v>
      </c>
      <c r="G10" s="20">
        <f t="shared" si="0"/>
        <v>44.11</v>
      </c>
      <c r="H10" s="8" t="s">
        <v>18</v>
      </c>
      <c r="I10" s="15"/>
    </row>
    <row r="11" ht="39.95" customHeight="true" spans="1:9">
      <c r="A11" s="15" t="s">
        <v>50</v>
      </c>
      <c r="B11" s="15" t="s">
        <v>51</v>
      </c>
      <c r="C11" s="19" t="s">
        <v>48</v>
      </c>
      <c r="D11" s="20">
        <v>32.35</v>
      </c>
      <c r="E11" s="20">
        <v>11.76</v>
      </c>
      <c r="F11" s="20">
        <v>0</v>
      </c>
      <c r="G11" s="20">
        <f t="shared" si="0"/>
        <v>44.11</v>
      </c>
      <c r="H11" s="8" t="s">
        <v>18</v>
      </c>
      <c r="I11" s="15"/>
    </row>
    <row r="12" ht="39.95" customHeight="true" spans="1:9">
      <c r="A12" s="15" t="s">
        <v>52</v>
      </c>
      <c r="B12" s="15" t="s">
        <v>53</v>
      </c>
      <c r="C12" s="19" t="s">
        <v>54</v>
      </c>
      <c r="D12" s="20">
        <v>32.35</v>
      </c>
      <c r="E12" s="20">
        <v>11.76</v>
      </c>
      <c r="F12" s="20">
        <v>0</v>
      </c>
      <c r="G12" s="20">
        <f t="shared" si="0"/>
        <v>44.11</v>
      </c>
      <c r="H12" s="8" t="s">
        <v>18</v>
      </c>
      <c r="I12" s="15"/>
    </row>
    <row r="13" ht="39.95" customHeight="true" spans="1:9">
      <c r="A13" s="15" t="s">
        <v>55</v>
      </c>
      <c r="B13" s="15" t="s">
        <v>56</v>
      </c>
      <c r="C13" s="19" t="s">
        <v>45</v>
      </c>
      <c r="D13" s="20">
        <v>4.19</v>
      </c>
      <c r="E13" s="20">
        <v>3.06</v>
      </c>
      <c r="F13" s="20">
        <v>0</v>
      </c>
      <c r="G13" s="20">
        <f t="shared" si="0"/>
        <v>7.25</v>
      </c>
      <c r="H13" s="8" t="s">
        <v>18</v>
      </c>
      <c r="I13" s="15"/>
    </row>
    <row r="14" ht="80.1" customHeight="true" spans="1:9">
      <c r="A14" s="15" t="s">
        <v>57</v>
      </c>
      <c r="B14" s="15" t="s">
        <v>58</v>
      </c>
      <c r="C14" s="19" t="s">
        <v>59</v>
      </c>
      <c r="D14" s="20">
        <v>63.94</v>
      </c>
      <c r="E14" s="20">
        <v>11.45</v>
      </c>
      <c r="F14" s="20">
        <v>0</v>
      </c>
      <c r="G14" s="20">
        <f t="shared" si="0"/>
        <v>75.39</v>
      </c>
      <c r="H14" s="8" t="s">
        <v>18</v>
      </c>
      <c r="I14" s="15"/>
    </row>
    <row r="15" ht="60" customHeight="true" spans="1:9">
      <c r="A15" s="15" t="s">
        <v>60</v>
      </c>
      <c r="B15" s="15" t="s">
        <v>61</v>
      </c>
      <c r="C15" s="21" t="s">
        <v>62</v>
      </c>
      <c r="D15" s="22">
        <v>57.15</v>
      </c>
      <c r="E15" s="22">
        <v>11.47</v>
      </c>
      <c r="F15" s="22">
        <v>0</v>
      </c>
      <c r="G15" s="22">
        <f t="shared" si="0"/>
        <v>68.62</v>
      </c>
      <c r="H15" s="12" t="s">
        <v>18</v>
      </c>
      <c r="I15" s="23"/>
    </row>
    <row r="16" s="2" customFormat="true" ht="45" customHeight="true" spans="1:9">
      <c r="A16" s="9" t="s">
        <v>34</v>
      </c>
      <c r="B16" s="10" t="s">
        <v>35</v>
      </c>
      <c r="C16" s="10"/>
      <c r="D16" s="10"/>
      <c r="E16" s="10"/>
      <c r="F16" s="10"/>
      <c r="G16" s="10"/>
      <c r="H16" s="10"/>
      <c r="I16" s="10"/>
    </row>
  </sheetData>
  <mergeCells count="9">
    <mergeCell ref="A1:I1"/>
    <mergeCell ref="A2:I2"/>
    <mergeCell ref="D3:G3"/>
    <mergeCell ref="B16:I16"/>
    <mergeCell ref="A3:A5"/>
    <mergeCell ref="B3:B5"/>
    <mergeCell ref="C3:C5"/>
    <mergeCell ref="H3:H5"/>
    <mergeCell ref="I3:I5"/>
  </mergeCells>
  <pageMargins left="0.707638888888889" right="0.707638888888889" top="0.196527777777778" bottom="0.156944444444444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4" workbookViewId="0">
      <selection activeCell="B10" sqref="B10"/>
    </sheetView>
  </sheetViews>
  <sheetFormatPr defaultColWidth="9" defaultRowHeight="13.5"/>
  <cols>
    <col min="2" max="2" width="22.1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63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ht="40.15" customHeight="true" spans="1:9">
      <c r="A6" s="8" t="s">
        <v>64</v>
      </c>
      <c r="B6" s="8" t="s">
        <v>65</v>
      </c>
      <c r="C6" s="8" t="s">
        <v>66</v>
      </c>
      <c r="D6" s="18">
        <v>43.84</v>
      </c>
      <c r="E6" s="8">
        <v>13.5</v>
      </c>
      <c r="F6" s="8">
        <v>0</v>
      </c>
      <c r="G6" s="19">
        <f t="shared" ref="G6:G14" si="0">D6+E6+F6</f>
        <v>57.34</v>
      </c>
      <c r="H6" s="8" t="s">
        <v>18</v>
      </c>
      <c r="I6" s="15"/>
    </row>
    <row r="7" ht="40.15" customHeight="true" spans="1:9">
      <c r="A7" s="8" t="s">
        <v>67</v>
      </c>
      <c r="B7" s="8" t="s">
        <v>68</v>
      </c>
      <c r="C7" s="8" t="s">
        <v>69</v>
      </c>
      <c r="D7" s="18">
        <v>17.6</v>
      </c>
      <c r="E7" s="8">
        <v>9.78</v>
      </c>
      <c r="F7" s="8">
        <v>0</v>
      </c>
      <c r="G7" s="18">
        <f t="shared" si="0"/>
        <v>27.38</v>
      </c>
      <c r="H7" s="8" t="s">
        <v>18</v>
      </c>
      <c r="I7" s="15"/>
    </row>
    <row r="8" ht="40.15" customHeight="true" spans="1:9">
      <c r="A8" s="8" t="s">
        <v>70</v>
      </c>
      <c r="B8" s="8" t="s">
        <v>68</v>
      </c>
      <c r="C8" s="8" t="s">
        <v>71</v>
      </c>
      <c r="D8" s="18">
        <v>24.84</v>
      </c>
      <c r="E8" s="8">
        <v>0</v>
      </c>
      <c r="F8" s="8">
        <v>0</v>
      </c>
      <c r="G8" s="18">
        <f t="shared" si="0"/>
        <v>24.84</v>
      </c>
      <c r="H8" s="8" t="s">
        <v>18</v>
      </c>
      <c r="I8" s="15"/>
    </row>
    <row r="9" ht="40.15" customHeight="true" spans="1:9">
      <c r="A9" s="8" t="s">
        <v>72</v>
      </c>
      <c r="B9" s="8" t="s">
        <v>73</v>
      </c>
      <c r="C9" s="8" t="s">
        <v>74</v>
      </c>
      <c r="D9" s="18">
        <v>3.14</v>
      </c>
      <c r="E9" s="8">
        <v>2.48</v>
      </c>
      <c r="F9" s="8">
        <v>0</v>
      </c>
      <c r="G9" s="18">
        <f t="shared" si="0"/>
        <v>5.62</v>
      </c>
      <c r="H9" s="8" t="s">
        <v>18</v>
      </c>
      <c r="I9" s="15"/>
    </row>
    <row r="10" ht="40.15" customHeight="true" spans="1:9">
      <c r="A10" s="8" t="s">
        <v>75</v>
      </c>
      <c r="B10" s="8" t="s">
        <v>76</v>
      </c>
      <c r="C10" s="8" t="s">
        <v>66</v>
      </c>
      <c r="D10" s="18">
        <v>32.88</v>
      </c>
      <c r="E10" s="8">
        <v>12.1</v>
      </c>
      <c r="F10" s="8">
        <v>0</v>
      </c>
      <c r="G10" s="18">
        <f t="shared" si="0"/>
        <v>44.98</v>
      </c>
      <c r="H10" s="8" t="s">
        <v>18</v>
      </c>
      <c r="I10" s="15"/>
    </row>
    <row r="11" ht="40.15" customHeight="true" spans="1:9">
      <c r="A11" s="8" t="s">
        <v>77</v>
      </c>
      <c r="B11" s="8" t="s">
        <v>78</v>
      </c>
      <c r="C11" s="8" t="s">
        <v>66</v>
      </c>
      <c r="D11" s="18">
        <v>32.88</v>
      </c>
      <c r="E11" s="8">
        <v>12.1</v>
      </c>
      <c r="F11" s="8">
        <v>0</v>
      </c>
      <c r="G11" s="19">
        <f t="shared" si="0"/>
        <v>44.98</v>
      </c>
      <c r="H11" s="8" t="s">
        <v>18</v>
      </c>
      <c r="I11" s="15"/>
    </row>
    <row r="12" ht="40.15" customHeight="true" spans="1:9">
      <c r="A12" s="8" t="s">
        <v>79</v>
      </c>
      <c r="B12" s="8" t="s">
        <v>80</v>
      </c>
      <c r="C12" s="8" t="s">
        <v>66</v>
      </c>
      <c r="D12" s="18">
        <v>32.88</v>
      </c>
      <c r="E12" s="8">
        <v>12.1</v>
      </c>
      <c r="F12" s="8">
        <v>0</v>
      </c>
      <c r="G12" s="19">
        <f t="shared" si="0"/>
        <v>44.98</v>
      </c>
      <c r="H12" s="8" t="s">
        <v>18</v>
      </c>
      <c r="I12" s="15"/>
    </row>
    <row r="13" ht="40.15" customHeight="true" spans="1:9">
      <c r="A13" s="8" t="s">
        <v>81</v>
      </c>
      <c r="B13" s="8" t="s">
        <v>82</v>
      </c>
      <c r="C13" s="8" t="s">
        <v>66</v>
      </c>
      <c r="D13" s="18">
        <v>32.88</v>
      </c>
      <c r="E13" s="8">
        <v>12.1</v>
      </c>
      <c r="F13" s="8">
        <v>0</v>
      </c>
      <c r="G13" s="19">
        <f t="shared" si="0"/>
        <v>44.98</v>
      </c>
      <c r="H13" s="8" t="s">
        <v>18</v>
      </c>
      <c r="I13" s="15"/>
    </row>
    <row r="14" ht="40.15" customHeight="true" spans="1:9">
      <c r="A14" s="8" t="s">
        <v>83</v>
      </c>
      <c r="B14" s="8" t="s">
        <v>84</v>
      </c>
      <c r="C14" s="8" t="s">
        <v>66</v>
      </c>
      <c r="D14" s="18">
        <v>19.33</v>
      </c>
      <c r="E14" s="8">
        <v>10.47</v>
      </c>
      <c r="F14" s="8">
        <v>0</v>
      </c>
      <c r="G14" s="19">
        <f t="shared" si="0"/>
        <v>29.8</v>
      </c>
      <c r="H14" s="8" t="s">
        <v>18</v>
      </c>
      <c r="I14" s="15"/>
    </row>
    <row r="15" s="2" customFormat="true" ht="60.95" customHeight="true" spans="1:9">
      <c r="A15" s="9" t="s">
        <v>34</v>
      </c>
      <c r="B15" s="10" t="s">
        <v>35</v>
      </c>
      <c r="C15" s="10"/>
      <c r="D15" s="10"/>
      <c r="E15" s="10"/>
      <c r="F15" s="10"/>
      <c r="G15" s="10"/>
      <c r="H15" s="10"/>
      <c r="I15" s="10"/>
    </row>
    <row r="16" spans="2:9">
      <c r="B16" s="16"/>
      <c r="C16" s="16"/>
      <c r="D16" s="16"/>
      <c r="E16" s="16"/>
      <c r="F16" s="16"/>
      <c r="G16" s="16"/>
      <c r="H16" s="16"/>
      <c r="I16" s="16"/>
    </row>
  </sheetData>
  <mergeCells count="9">
    <mergeCell ref="A1:I1"/>
    <mergeCell ref="A2:I2"/>
    <mergeCell ref="D3:G3"/>
    <mergeCell ref="B15:I15"/>
    <mergeCell ref="A3:A5"/>
    <mergeCell ref="B3:B5"/>
    <mergeCell ref="C3:C5"/>
    <mergeCell ref="H3:H5"/>
    <mergeCell ref="I3:I5"/>
  </mergeCells>
  <pageMargins left="0.707638888888889" right="0.707638888888889" top="0.511805555555556" bottom="0.393055555555556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B10" sqref="B10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85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ht="39.95" customHeight="true" spans="1:9">
      <c r="A6" s="8" t="s">
        <v>86</v>
      </c>
      <c r="B6" s="8" t="s">
        <v>87</v>
      </c>
      <c r="C6" s="8" t="s">
        <v>88</v>
      </c>
      <c r="D6" s="8">
        <v>15.35</v>
      </c>
      <c r="E6" s="8">
        <v>9.19</v>
      </c>
      <c r="F6" s="8">
        <v>0</v>
      </c>
      <c r="G6" s="8">
        <f t="shared" ref="G6:G13" si="0">SUM(D6:F6)</f>
        <v>24.54</v>
      </c>
      <c r="H6" s="8" t="s">
        <v>18</v>
      </c>
      <c r="I6" s="15"/>
    </row>
    <row r="7" ht="39.95" customHeight="true" spans="1:9">
      <c r="A7" s="8" t="s">
        <v>89</v>
      </c>
      <c r="B7" s="8" t="s">
        <v>90</v>
      </c>
      <c r="C7" s="8" t="s">
        <v>91</v>
      </c>
      <c r="D7" s="8">
        <v>45.95</v>
      </c>
      <c r="E7" s="8">
        <v>10.02</v>
      </c>
      <c r="F7" s="8">
        <v>0</v>
      </c>
      <c r="G7" s="8">
        <f t="shared" si="0"/>
        <v>55.97</v>
      </c>
      <c r="H7" s="8" t="s">
        <v>18</v>
      </c>
      <c r="I7" s="15"/>
    </row>
    <row r="8" ht="39.95" customHeight="true" spans="1:9">
      <c r="A8" s="8" t="s">
        <v>92</v>
      </c>
      <c r="B8" s="8" t="s">
        <v>87</v>
      </c>
      <c r="C8" s="8" t="s">
        <v>93</v>
      </c>
      <c r="D8" s="8">
        <v>30.61</v>
      </c>
      <c r="E8" s="8">
        <v>0.83</v>
      </c>
      <c r="F8" s="8">
        <v>0</v>
      </c>
      <c r="G8" s="8">
        <f t="shared" si="0"/>
        <v>31.44</v>
      </c>
      <c r="H8" s="8" t="s">
        <v>18</v>
      </c>
      <c r="I8" s="15"/>
    </row>
    <row r="9" ht="39.95" customHeight="true" spans="1:9">
      <c r="A9" s="8" t="s">
        <v>94</v>
      </c>
      <c r="B9" s="8" t="s">
        <v>95</v>
      </c>
      <c r="C9" s="8" t="s">
        <v>96</v>
      </c>
      <c r="D9" s="17">
        <v>34.46</v>
      </c>
      <c r="E9" s="8">
        <v>10.02</v>
      </c>
      <c r="F9" s="8">
        <v>0</v>
      </c>
      <c r="G9" s="8">
        <f t="shared" si="0"/>
        <v>44.48</v>
      </c>
      <c r="H9" s="8" t="s">
        <v>18</v>
      </c>
      <c r="I9" s="15"/>
    </row>
    <row r="10" ht="39.95" customHeight="true" spans="1:9">
      <c r="A10" s="8" t="s">
        <v>97</v>
      </c>
      <c r="B10" s="8" t="s">
        <v>98</v>
      </c>
      <c r="C10" s="8" t="s">
        <v>99</v>
      </c>
      <c r="D10" s="17">
        <v>34.45</v>
      </c>
      <c r="E10" s="8">
        <v>10.02</v>
      </c>
      <c r="F10" s="8">
        <v>0</v>
      </c>
      <c r="G10" s="8">
        <f t="shared" si="0"/>
        <v>44.47</v>
      </c>
      <c r="H10" s="8" t="s">
        <v>18</v>
      </c>
      <c r="I10" s="15"/>
    </row>
    <row r="11" s="2" customFormat="true" ht="39.95" customHeight="true" spans="1:9">
      <c r="A11" s="14" t="s">
        <v>100</v>
      </c>
      <c r="B11" s="15" t="s">
        <v>101</v>
      </c>
      <c r="C11" s="15" t="s">
        <v>102</v>
      </c>
      <c r="D11" s="15">
        <v>4.19</v>
      </c>
      <c r="E11" s="15">
        <v>3.38</v>
      </c>
      <c r="F11" s="8">
        <v>0</v>
      </c>
      <c r="G11" s="8">
        <f t="shared" si="0"/>
        <v>7.57</v>
      </c>
      <c r="H11" s="8" t="s">
        <v>18</v>
      </c>
      <c r="I11" s="15"/>
    </row>
    <row r="12" s="2" customFormat="true" ht="39.95" customHeight="true" spans="1:9">
      <c r="A12" s="14" t="s">
        <v>103</v>
      </c>
      <c r="B12" s="15" t="s">
        <v>95</v>
      </c>
      <c r="C12" s="15" t="s">
        <v>102</v>
      </c>
      <c r="D12" s="15">
        <v>4.19</v>
      </c>
      <c r="E12" s="15">
        <v>3.38</v>
      </c>
      <c r="F12" s="8">
        <v>0</v>
      </c>
      <c r="G12" s="8">
        <f t="shared" si="0"/>
        <v>7.57</v>
      </c>
      <c r="H12" s="8" t="s">
        <v>18</v>
      </c>
      <c r="I12" s="15"/>
    </row>
    <row r="13" ht="39.95" customHeight="true" spans="1:9">
      <c r="A13" s="8" t="s">
        <v>104</v>
      </c>
      <c r="B13" s="8" t="s">
        <v>95</v>
      </c>
      <c r="C13" s="8" t="s">
        <v>105</v>
      </c>
      <c r="D13" s="17">
        <v>34.46</v>
      </c>
      <c r="E13" s="8">
        <v>10.02</v>
      </c>
      <c r="F13" s="8">
        <v>0</v>
      </c>
      <c r="G13" s="8">
        <f t="shared" si="0"/>
        <v>44.48</v>
      </c>
      <c r="H13" s="8" t="s">
        <v>18</v>
      </c>
      <c r="I13" s="15"/>
    </row>
    <row r="14" s="2" customFormat="true" ht="60.95" customHeight="true" spans="1:9">
      <c r="A14" s="9" t="s">
        <v>34</v>
      </c>
      <c r="B14" s="10" t="s">
        <v>35</v>
      </c>
      <c r="C14" s="10"/>
      <c r="D14" s="10"/>
      <c r="E14" s="10"/>
      <c r="F14" s="10"/>
      <c r="G14" s="10"/>
      <c r="H14" s="10"/>
      <c r="I14" s="10"/>
    </row>
    <row r="15" spans="2:9">
      <c r="B15" s="16"/>
      <c r="C15" s="16"/>
      <c r="D15" s="16"/>
      <c r="E15" s="16"/>
      <c r="F15" s="16"/>
      <c r="G15" s="16"/>
      <c r="H15" s="16"/>
      <c r="I15" s="16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E24" sqref="E24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106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ht="40.15" customHeight="true" spans="1:9">
      <c r="A6" s="8" t="s">
        <v>107</v>
      </c>
      <c r="B6" s="8" t="s">
        <v>87</v>
      </c>
      <c r="C6" s="8" t="s">
        <v>108</v>
      </c>
      <c r="D6" s="8">
        <v>43.745</v>
      </c>
      <c r="E6" s="8">
        <v>10.52</v>
      </c>
      <c r="F6" s="8">
        <v>0</v>
      </c>
      <c r="G6" s="8">
        <f t="shared" ref="G6:G11" si="0">D6+E6+F6</f>
        <v>54.265</v>
      </c>
      <c r="H6" s="8" t="s">
        <v>18</v>
      </c>
      <c r="I6" s="15"/>
    </row>
    <row r="7" ht="40.15" customHeight="true" spans="1:9">
      <c r="A7" s="8" t="s">
        <v>109</v>
      </c>
      <c r="B7" s="8" t="s">
        <v>95</v>
      </c>
      <c r="C7" s="8" t="s">
        <v>110</v>
      </c>
      <c r="D7" s="8">
        <v>35.25</v>
      </c>
      <c r="E7" s="8">
        <v>10.68</v>
      </c>
      <c r="F7" s="8">
        <v>0</v>
      </c>
      <c r="G7" s="8">
        <f t="shared" si="0"/>
        <v>45.93</v>
      </c>
      <c r="H7" s="8" t="s">
        <v>18</v>
      </c>
      <c r="I7" s="15"/>
    </row>
    <row r="8" s="2" customFormat="true" ht="39.95" customHeight="true" spans="1:9">
      <c r="A8" s="14" t="s">
        <v>111</v>
      </c>
      <c r="B8" s="15" t="s">
        <v>112</v>
      </c>
      <c r="C8" s="15" t="s">
        <v>45</v>
      </c>
      <c r="D8" s="15">
        <v>4.113</v>
      </c>
      <c r="E8" s="15">
        <v>3.81</v>
      </c>
      <c r="F8" s="8">
        <v>0</v>
      </c>
      <c r="G8" s="8">
        <f t="shared" si="0"/>
        <v>7.923</v>
      </c>
      <c r="H8" s="8" t="s">
        <v>18</v>
      </c>
      <c r="I8" s="15"/>
    </row>
    <row r="9" ht="39.95" customHeight="true" spans="1:9">
      <c r="A9" s="8" t="s">
        <v>113</v>
      </c>
      <c r="B9" s="8" t="s">
        <v>95</v>
      </c>
      <c r="C9" s="8" t="s">
        <v>110</v>
      </c>
      <c r="D9" s="8">
        <v>33.855</v>
      </c>
      <c r="E9" s="8">
        <v>9.99</v>
      </c>
      <c r="F9" s="8">
        <v>0</v>
      </c>
      <c r="G9" s="8">
        <f t="shared" si="0"/>
        <v>43.845</v>
      </c>
      <c r="H9" s="8" t="s">
        <v>18</v>
      </c>
      <c r="I9" s="15"/>
    </row>
    <row r="10" ht="39.95" customHeight="true" spans="1:9">
      <c r="A10" s="8" t="s">
        <v>114</v>
      </c>
      <c r="B10" s="8" t="s">
        <v>115</v>
      </c>
      <c r="C10" s="8" t="s">
        <v>116</v>
      </c>
      <c r="D10" s="8">
        <v>33.855</v>
      </c>
      <c r="E10" s="8">
        <v>9.99</v>
      </c>
      <c r="F10" s="8">
        <v>0</v>
      </c>
      <c r="G10" s="8">
        <f t="shared" si="0"/>
        <v>43.845</v>
      </c>
      <c r="H10" s="8" t="s">
        <v>18</v>
      </c>
      <c r="I10" s="15"/>
    </row>
    <row r="11" s="2" customFormat="true" ht="39.95" customHeight="true" spans="1:9">
      <c r="A11" s="14" t="s">
        <v>117</v>
      </c>
      <c r="B11" s="15" t="s">
        <v>101</v>
      </c>
      <c r="C11" s="15" t="s">
        <v>118</v>
      </c>
      <c r="D11" s="15">
        <v>3.139</v>
      </c>
      <c r="E11" s="15">
        <v>2.96</v>
      </c>
      <c r="F11" s="8">
        <v>0</v>
      </c>
      <c r="G11" s="8">
        <f t="shared" si="0"/>
        <v>6.099</v>
      </c>
      <c r="H11" s="8" t="s">
        <v>18</v>
      </c>
      <c r="I11" s="15"/>
    </row>
    <row r="12" s="2" customFormat="true" ht="60.95" customHeight="true" spans="1:9">
      <c r="A12" s="9" t="s">
        <v>34</v>
      </c>
      <c r="B12" s="10" t="s">
        <v>35</v>
      </c>
      <c r="C12" s="10"/>
      <c r="D12" s="10"/>
      <c r="E12" s="10"/>
      <c r="F12" s="10"/>
      <c r="G12" s="10"/>
      <c r="H12" s="10"/>
      <c r="I12" s="10"/>
    </row>
    <row r="14" spans="2:9">
      <c r="B14" s="16"/>
      <c r="C14" s="16"/>
      <c r="D14" s="16"/>
      <c r="E14" s="16"/>
      <c r="F14" s="16"/>
      <c r="G14" s="16"/>
      <c r="H14" s="16"/>
      <c r="I14" s="16"/>
    </row>
  </sheetData>
  <mergeCells count="9">
    <mergeCell ref="A1:I1"/>
    <mergeCell ref="A2:I2"/>
    <mergeCell ref="D3:G3"/>
    <mergeCell ref="B12:I12"/>
    <mergeCell ref="A3:A5"/>
    <mergeCell ref="B3:B5"/>
    <mergeCell ref="C3:C5"/>
    <mergeCell ref="H3:H5"/>
    <mergeCell ref="I3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14" sqref="E14"/>
    </sheetView>
  </sheetViews>
  <sheetFormatPr defaultColWidth="9" defaultRowHeight="13.5"/>
  <cols>
    <col min="2" max="2" width="20.25" customWidth="true"/>
    <col min="3" max="3" width="13.375" customWidth="true"/>
    <col min="4" max="4" width="15.25" customWidth="true"/>
    <col min="5" max="5" width="18.25" customWidth="true"/>
    <col min="6" max="6" width="9.875" customWidth="true"/>
    <col min="7" max="7" width="12.625" customWidth="true"/>
    <col min="8" max="8" width="11.25" customWidth="true"/>
    <col min="9" max="9" width="17.875" customWidth="true"/>
  </cols>
  <sheetData>
    <row r="1" ht="27" spans="1:9">
      <c r="A1" s="3" t="s">
        <v>119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48" customHeight="true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24" spans="1:9">
      <c r="A5" s="5"/>
      <c r="B5" s="5"/>
      <c r="C5" s="5"/>
      <c r="D5" s="6" t="s">
        <v>11</v>
      </c>
      <c r="E5" s="11" t="s">
        <v>12</v>
      </c>
      <c r="F5" s="6" t="s">
        <v>13</v>
      </c>
      <c r="G5" s="5" t="s">
        <v>14</v>
      </c>
      <c r="H5" s="5"/>
      <c r="I5" s="5"/>
    </row>
    <row r="6" s="1" customFormat="true" ht="30" customHeight="true" spans="1:9">
      <c r="A6" s="7" t="s">
        <v>120</v>
      </c>
      <c r="B6" s="7" t="s">
        <v>121</v>
      </c>
      <c r="C6" s="7" t="s">
        <v>122</v>
      </c>
      <c r="D6" s="8">
        <v>27.42</v>
      </c>
      <c r="E6" s="8">
        <v>7.37</v>
      </c>
      <c r="F6" s="8">
        <v>0</v>
      </c>
      <c r="G6" s="8">
        <f t="shared" ref="G6:G16" si="0">D6+E6</f>
        <v>34.79</v>
      </c>
      <c r="H6" s="8" t="s">
        <v>18</v>
      </c>
      <c r="I6" s="12"/>
    </row>
    <row r="7" s="1" customFormat="true" ht="30" customHeight="true" spans="1:9">
      <c r="A7" s="7" t="s">
        <v>123</v>
      </c>
      <c r="B7" s="7" t="s">
        <v>124</v>
      </c>
      <c r="C7" s="7" t="s">
        <v>125</v>
      </c>
      <c r="D7" s="8">
        <v>48.77</v>
      </c>
      <c r="E7" s="8">
        <v>5.97</v>
      </c>
      <c r="F7" s="8">
        <v>0</v>
      </c>
      <c r="G7" s="8">
        <f t="shared" si="0"/>
        <v>54.74</v>
      </c>
      <c r="H7" s="8" t="s">
        <v>18</v>
      </c>
      <c r="I7" s="12"/>
    </row>
    <row r="8" s="1" customFormat="true" ht="30" customHeight="true" spans="1:9">
      <c r="A8" s="7" t="s">
        <v>126</v>
      </c>
      <c r="B8" s="7" t="s">
        <v>127</v>
      </c>
      <c r="C8" s="7" t="s">
        <v>128</v>
      </c>
      <c r="D8" s="8">
        <v>36.58</v>
      </c>
      <c r="E8" s="8">
        <v>7.3</v>
      </c>
      <c r="F8" s="8">
        <v>0</v>
      </c>
      <c r="G8" s="8">
        <f t="shared" si="0"/>
        <v>43.88</v>
      </c>
      <c r="H8" s="8" t="s">
        <v>18</v>
      </c>
      <c r="I8" s="12"/>
    </row>
    <row r="9" s="1" customFormat="true" ht="30" customHeight="true" spans="1:9">
      <c r="A9" s="7" t="s">
        <v>129</v>
      </c>
      <c r="B9" s="7" t="s">
        <v>130</v>
      </c>
      <c r="C9" s="7" t="s">
        <v>131</v>
      </c>
      <c r="D9" s="8">
        <v>36.58</v>
      </c>
      <c r="E9" s="8">
        <v>6.94</v>
      </c>
      <c r="F9" s="8">
        <v>0</v>
      </c>
      <c r="G9" s="8">
        <f t="shared" si="0"/>
        <v>43.52</v>
      </c>
      <c r="H9" s="8" t="s">
        <v>18</v>
      </c>
      <c r="I9" s="12"/>
    </row>
    <row r="10" s="1" customFormat="true" ht="30" customHeight="true" spans="1:9">
      <c r="A10" s="7" t="s">
        <v>132</v>
      </c>
      <c r="B10" s="7" t="s">
        <v>130</v>
      </c>
      <c r="C10" s="7" t="s">
        <v>133</v>
      </c>
      <c r="D10" s="8">
        <v>36.58</v>
      </c>
      <c r="E10" s="8">
        <v>6.45</v>
      </c>
      <c r="F10" s="8">
        <v>0</v>
      </c>
      <c r="G10" s="8">
        <f t="shared" si="0"/>
        <v>43.03</v>
      </c>
      <c r="H10" s="8" t="s">
        <v>18</v>
      </c>
      <c r="I10" s="12"/>
    </row>
    <row r="11" s="1" customFormat="true" ht="30" customHeight="true" spans="1:9">
      <c r="A11" s="7" t="s">
        <v>134</v>
      </c>
      <c r="B11" s="7" t="s">
        <v>130</v>
      </c>
      <c r="C11" s="7" t="s">
        <v>133</v>
      </c>
      <c r="D11" s="8">
        <v>36.58</v>
      </c>
      <c r="E11" s="8">
        <v>6.39</v>
      </c>
      <c r="F11" s="8">
        <v>0</v>
      </c>
      <c r="G11" s="8">
        <f t="shared" si="0"/>
        <v>42.97</v>
      </c>
      <c r="H11" s="8" t="s">
        <v>18</v>
      </c>
      <c r="I11" s="12"/>
    </row>
    <row r="12" s="1" customFormat="true" ht="30" customHeight="true" spans="1:9">
      <c r="A12" s="7" t="s">
        <v>135</v>
      </c>
      <c r="B12" s="7" t="s">
        <v>130</v>
      </c>
      <c r="C12" s="7" t="s">
        <v>136</v>
      </c>
      <c r="D12" s="8">
        <v>16.56</v>
      </c>
      <c r="E12" s="8">
        <v>6.45</v>
      </c>
      <c r="F12" s="8">
        <v>0</v>
      </c>
      <c r="G12" s="8">
        <f t="shared" si="0"/>
        <v>23.01</v>
      </c>
      <c r="H12" s="8" t="s">
        <v>18</v>
      </c>
      <c r="I12" s="12"/>
    </row>
    <row r="13" s="1" customFormat="true" ht="30" customHeight="true" spans="1:9">
      <c r="A13" s="7" t="s">
        <v>137</v>
      </c>
      <c r="B13" s="7" t="s">
        <v>130</v>
      </c>
      <c r="C13" s="7" t="s">
        <v>136</v>
      </c>
      <c r="D13" s="8">
        <v>16.56</v>
      </c>
      <c r="E13" s="8">
        <v>5.87</v>
      </c>
      <c r="F13" s="8">
        <v>0</v>
      </c>
      <c r="G13" s="8">
        <f t="shared" si="0"/>
        <v>22.43</v>
      </c>
      <c r="H13" s="8" t="s">
        <v>18</v>
      </c>
      <c r="I13" s="13"/>
    </row>
    <row r="14" s="1" customFormat="true" ht="30" customHeight="true" spans="1:9">
      <c r="A14" s="7" t="s">
        <v>138</v>
      </c>
      <c r="B14" s="7" t="s">
        <v>121</v>
      </c>
      <c r="C14" s="7" t="s">
        <v>139</v>
      </c>
      <c r="D14" s="8">
        <v>13.35</v>
      </c>
      <c r="E14" s="8">
        <v>0</v>
      </c>
      <c r="F14" s="8">
        <v>0</v>
      </c>
      <c r="G14" s="8">
        <f t="shared" si="0"/>
        <v>13.35</v>
      </c>
      <c r="H14" s="8" t="s">
        <v>18</v>
      </c>
      <c r="I14" s="12"/>
    </row>
    <row r="15" s="1" customFormat="true" ht="30" customHeight="true" spans="1:9">
      <c r="A15" s="7" t="s">
        <v>140</v>
      </c>
      <c r="B15" s="7" t="s">
        <v>130</v>
      </c>
      <c r="C15" s="7" t="s">
        <v>141</v>
      </c>
      <c r="D15" s="8">
        <f>24.51-0.49</f>
        <v>24.02</v>
      </c>
      <c r="E15" s="8">
        <v>0</v>
      </c>
      <c r="F15" s="8">
        <v>0</v>
      </c>
      <c r="G15" s="8">
        <f t="shared" si="0"/>
        <v>24.02</v>
      </c>
      <c r="H15" s="8" t="s">
        <v>18</v>
      </c>
      <c r="I15" s="12"/>
    </row>
    <row r="16" s="1" customFormat="true" ht="30" customHeight="true" spans="1:9">
      <c r="A16" s="7" t="s">
        <v>142</v>
      </c>
      <c r="B16" s="7" t="s">
        <v>130</v>
      </c>
      <c r="C16" s="7" t="s">
        <v>143</v>
      </c>
      <c r="D16" s="8">
        <v>16.02</v>
      </c>
      <c r="E16" s="8">
        <v>0</v>
      </c>
      <c r="F16" s="8">
        <v>0</v>
      </c>
      <c r="G16" s="8">
        <f t="shared" si="0"/>
        <v>16.02</v>
      </c>
      <c r="H16" s="8" t="s">
        <v>18</v>
      </c>
      <c r="I16" s="12"/>
    </row>
    <row r="17" s="2" customFormat="true" ht="52.9" customHeight="true" spans="1:9">
      <c r="A17" s="9" t="s">
        <v>34</v>
      </c>
      <c r="B17" s="10" t="s">
        <v>35</v>
      </c>
      <c r="C17" s="10"/>
      <c r="D17" s="10"/>
      <c r="E17" s="10"/>
      <c r="F17" s="10"/>
      <c r="G17" s="10"/>
      <c r="H17" s="10"/>
      <c r="I17" s="10"/>
    </row>
  </sheetData>
  <mergeCells count="9">
    <mergeCell ref="A1:I1"/>
    <mergeCell ref="A2:I2"/>
    <mergeCell ref="D3:G3"/>
    <mergeCell ref="B17:I17"/>
    <mergeCell ref="A3:A5"/>
    <mergeCell ref="B3:B5"/>
    <mergeCell ref="C3:C5"/>
    <mergeCell ref="H3:H5"/>
    <mergeCell ref="I3:I5"/>
  </mergeCells>
  <pageMargins left="0.707638888888889" right="0.707638888888889" top="0.275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城建</vt:lpstr>
      <vt:lpstr>文旅</vt:lpstr>
      <vt:lpstr>金控</vt:lpstr>
      <vt:lpstr>交发</vt:lpstr>
      <vt:lpstr>水务</vt:lpstr>
      <vt:lpstr>机场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2017-11-15T16:16:00Z</dcterms:created>
  <cp:lastPrinted>2019-01-21T10:44:00Z</cp:lastPrinted>
  <dcterms:modified xsi:type="dcterms:W3CDTF">2022-12-29T09:03:00Z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E4E0BC09B08B40CC81D31BD5B8211F39</vt:lpwstr>
  </property>
</Properties>
</file>